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0740" windowHeight="11320" activeTab="0"/>
  </bookViews>
  <sheets>
    <sheet name="Acc Personales" sheetId="1" r:id="rId1"/>
  </sheets>
  <definedNames>
    <definedName name="_xlnm._FilterDatabase" localSheetId="0" hidden="1">'Acc Personales'!$A$2:$H$99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<sst xmlns="http://schemas.openxmlformats.org/spreadsheetml/2006/main" count="108" uniqueCount="108">
  <si>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</si>
  <si>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</si>
  <si>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</si>
  <si>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</si>
  <si>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</si>
  <si>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</si>
  <si>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</si>
  <si>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</si>
  <si>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SANCOR</t>
  </si>
  <si>
    <t>LIFE SEGUROS</t>
  </si>
  <si>
    <t>FEDERACION PATRONAL</t>
  </si>
  <si>
    <t>LA SEGUNDA PERSONAS</t>
  </si>
  <si>
    <t>ZURICH SANTANDER</t>
  </si>
  <si>
    <t>GALICIA SEGUROS</t>
  </si>
  <si>
    <t>SURA</t>
  </si>
  <si>
    <t>LA CAJA</t>
  </si>
  <si>
    <t>MAPFRE VIDA</t>
  </si>
  <si>
    <t>MERCANTIL ANDINA</t>
  </si>
  <si>
    <t>BBVA SEGUROS</t>
  </si>
  <si>
    <t>NACION</t>
  </si>
  <si>
    <t>MERIDIONAL</t>
  </si>
  <si>
    <t>BHN VIDA</t>
  </si>
  <si>
    <t>SAN CRISTOBAL</t>
  </si>
  <si>
    <t>CNP</t>
  </si>
  <si>
    <t>CHUBB</t>
  </si>
  <si>
    <t>PROVINCIA SEGUROS</t>
  </si>
  <si>
    <t>RIVADAVIA</t>
  </si>
  <si>
    <t>EL NORTE</t>
  </si>
  <si>
    <t>LA HOLANDO</t>
  </si>
  <si>
    <t>SUPERVIELLE</t>
  </si>
  <si>
    <t>COOP. MUTUAL SEGUROS</t>
  </si>
  <si>
    <t>RIO URUGUAY SEGUROS</t>
  </si>
  <si>
    <t>BERKLEY</t>
  </si>
  <si>
    <t>HSBC VIDA</t>
  </si>
  <si>
    <t>HDI SEGUROS</t>
  </si>
  <si>
    <t>BENEFICIO</t>
  </si>
  <si>
    <t>SMG SEGUROS</t>
  </si>
  <si>
    <t>PARANA</t>
  </si>
  <si>
    <t>ZURICH ARGENTINA</t>
  </si>
  <si>
    <t>QUALIA</t>
  </si>
  <si>
    <t>ALLIANZ</t>
  </si>
  <si>
    <t>COLON</t>
  </si>
  <si>
    <t>GALENO LIFE</t>
  </si>
  <si>
    <t>INTEGRITY</t>
  </si>
  <si>
    <t>IAPSER SEGUROS</t>
  </si>
  <si>
    <t>HORIZONTE</t>
  </si>
  <si>
    <t>TRIUNFO</t>
  </si>
  <si>
    <t>SMG LIFE</t>
  </si>
  <si>
    <t>EL SURCO</t>
  </si>
  <si>
    <t>ASSURANT</t>
  </si>
  <si>
    <t>POR VIDA</t>
  </si>
  <si>
    <t>ORBIS</t>
  </si>
  <si>
    <t>CARUSO</t>
  </si>
  <si>
    <t>BOSTON</t>
  </si>
  <si>
    <t>HAMBURGO</t>
  </si>
  <si>
    <t>CARDIF</t>
  </si>
  <si>
    <t>ASV</t>
  </si>
  <si>
    <t>NOBLE</t>
  </si>
  <si>
    <t>CAJA DE TUCUMAN</t>
  </si>
  <si>
    <t>LA PERSEVERANCIA</t>
  </si>
  <si>
    <t>GESTION</t>
  </si>
  <si>
    <t>PRUDENTIAL</t>
  </si>
  <si>
    <t>CRUZ SUIZA</t>
  </si>
  <si>
    <t>SEGUROMETAL</t>
  </si>
  <si>
    <t>EXPERTA SEGUROS</t>
  </si>
  <si>
    <t>SAN GERMAN</t>
  </si>
  <si>
    <t>DIGNA</t>
  </si>
  <si>
    <t>LIBRA</t>
  </si>
  <si>
    <t>PROF SEGUROS</t>
  </si>
  <si>
    <t>INSTIT. ASEG. MERCANTIL</t>
  </si>
  <si>
    <t>NATIVA</t>
  </si>
  <si>
    <t>VICTORIA</t>
  </si>
  <si>
    <t>TPC</t>
  </si>
  <si>
    <t>ORIGENES VIDA</t>
  </si>
  <si>
    <t>NIVEL</t>
  </si>
  <si>
    <t>SAN MARINO</t>
  </si>
  <si>
    <t>COPAN</t>
  </si>
  <si>
    <t>OPCION</t>
  </si>
  <si>
    <t>LA EQUITATIVA</t>
  </si>
  <si>
    <t>SMSV</t>
  </si>
  <si>
    <t>CAJA DE PREVISION</t>
  </si>
  <si>
    <t>PREVINCA</t>
  </si>
  <si>
    <t>LIDERAR</t>
  </si>
  <si>
    <t>ANTARTIDA</t>
  </si>
  <si>
    <t>SANTALUCIA</t>
  </si>
  <si>
    <t>PRUDENCIA</t>
  </si>
  <si>
    <t>PROVIDENCIA</t>
  </si>
  <si>
    <t>WORANZ SEGUROS</t>
  </si>
  <si>
    <t>EVOLUCION</t>
  </si>
  <si>
    <t>LATITUD SUR</t>
  </si>
  <si>
    <t>PLENARIA</t>
  </si>
  <si>
    <t>METROPOL</t>
  </si>
  <si>
    <t>SEGURCOOP</t>
  </si>
  <si>
    <t>MAÑANA</t>
  </si>
  <si>
    <t>ANTICIPAR</t>
  </si>
  <si>
    <t>PIEVE</t>
  </si>
  <si>
    <t>LUZ Y FUERZA</t>
  </si>
  <si>
    <t>TERRITORIAL VIDA</t>
  </si>
  <si>
    <t>FEDERADA</t>
  </si>
  <si>
    <t>LA NUEVA</t>
  </si>
  <si>
    <t>INSTITUTO DE SEGUROS</t>
  </si>
  <si>
    <t>CAMINOS PROTEGIDOS</t>
  </si>
  <si>
    <t>ASEGURADORA DEL SUR</t>
  </si>
  <si>
    <t>ATM SEGUROS</t>
  </si>
  <si>
    <t>IUNIGO</t>
  </si>
  <si>
    <t>TOTALES</t>
  </si>
  <si>
    <t>(1) Incluye Gastos de Producción, Gastos de Explotación y Gastos a cargo del Reaseguro</t>
  </si>
  <si>
    <t>Accidentes Personales - Resultados Técnicos del ramo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</si>
</sst>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2" fillId="0" borderId="0" xfId="21" applyAlignment="1">
      <alignment horizontal="left"/>
      <protection/>
    </xf>
    <xf numFmtId="0" fontId="2" fillId="0" borderId="0" xfId="21" applyAlignment="1">
      <alignment horizontal="right"/>
      <protection/>
    </xf>
    <xf numFmtId="3" fontId="2" fillId="0" borderId="0" xfId="21" applyNumberFormat="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1F82-EB43-4D03-BAF8-34ED8A62A2BD}">
  <sheetPr>
    <tabColor theme="9"/>
  </sheetPr>
  <dimension ref="A1:H103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4.140625" style="10" bestFit="1" customWidth="1"/>
    <col min="2" max="2" width="28.140625" style="11" bestFit="1" customWidth="1"/>
    <col min="3" max="3" width="31.421875" style="11" bestFit="1" customWidth="1"/>
    <col min="4" max="4" width="16.421875" style="11" bestFit="1" customWidth="1"/>
    <col min="5" max="5" width="22.140625" style="11" bestFit="1" customWidth="1"/>
    <col min="6" max="6" width="12.421875" style="11" customWidth="1"/>
    <col min="7" max="7" width="26.421875" style="1" bestFit="1" customWidth="1"/>
    <col min="8" max="16384" width="11.421875" style="1" customWidth="1"/>
  </cols>
  <sheetData>
    <row r="1" spans="1:8" ht="56" customHeight="1">
      <c r="A1" s="13" t="s">
        <v>107</v>
      </c>
      <c r="B1" s="13"/>
      <c r="C1" s="13"/>
      <c r="D1" s="13"/>
      <c r="E1" s="13"/>
      <c r="F1" s="13"/>
      <c r="G1" s="13"/>
      <c r="H1" s="13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697553774</v>
      </c>
      <c r="C3" s="5">
        <v>-161138795</v>
      </c>
      <c r="D3" s="6">
        <f aca="true" t="shared" si="0" ref="D3:D66">+_xlfn.IFERROR(C3/B3,0)*100</f>
        <v>-23.10055525554364</v>
      </c>
      <c r="E3" s="5">
        <v>-421423622</v>
      </c>
      <c r="F3" s="6">
        <f aca="true" t="shared" si="1" ref="F3:F66">+_xlfn.IFERROR(E3/B3,0)*100</f>
        <v>-60.41449959956778</v>
      </c>
      <c r="G3" s="5">
        <f aca="true" t="shared" si="2" ref="G3:G66">+B3+C3+E3</f>
        <v>114991357</v>
      </c>
      <c r="H3" s="6">
        <f aca="true" t="shared" si="3" ref="H3:H66">+_xlfn.IFERROR(G3/B3,0)*100</f>
        <v>16.48494514488857</v>
      </c>
    </row>
    <row r="4" spans="1:8" ht="15">
      <c r="A4" s="4" t="s">
        <v>9</v>
      </c>
      <c r="B4" s="5">
        <v>456590007</v>
      </c>
      <c r="C4" s="5">
        <v>-32845695</v>
      </c>
      <c r="D4" s="6">
        <f t="shared" si="0"/>
        <v>-7.193695546648264</v>
      </c>
      <c r="E4" s="5">
        <v>-421871573</v>
      </c>
      <c r="F4" s="6">
        <f t="shared" si="1"/>
        <v>-92.39614676893268</v>
      </c>
      <c r="G4" s="5">
        <f t="shared" si="2"/>
        <v>1872739</v>
      </c>
      <c r="H4" s="6">
        <f t="shared" si="3"/>
        <v>0.41015768441905476</v>
      </c>
    </row>
    <row r="5" spans="1:8" ht="15">
      <c r="A5" s="4" t="s">
        <v>10</v>
      </c>
      <c r="B5" s="5">
        <v>451983311</v>
      </c>
      <c r="C5" s="5">
        <v>-221684342</v>
      </c>
      <c r="D5" s="6">
        <f t="shared" si="0"/>
        <v>-49.047019348906886</v>
      </c>
      <c r="E5" s="5">
        <v>-271194223</v>
      </c>
      <c r="F5" s="6">
        <f t="shared" si="1"/>
        <v>-60.00093729124437</v>
      </c>
      <c r="G5" s="5">
        <f t="shared" si="2"/>
        <v>-40895254</v>
      </c>
      <c r="H5" s="6">
        <f t="shared" si="3"/>
        <v>-9.047956640151256</v>
      </c>
    </row>
    <row r="6" spans="1:8" ht="15">
      <c r="A6" s="4" t="s">
        <v>11</v>
      </c>
      <c r="B6" s="5">
        <v>444136039</v>
      </c>
      <c r="C6" s="5">
        <v>-186485906</v>
      </c>
      <c r="D6" s="6">
        <f t="shared" si="0"/>
        <v>-41.988465160333455</v>
      </c>
      <c r="E6" s="5">
        <v>-252295341</v>
      </c>
      <c r="F6" s="6">
        <f t="shared" si="1"/>
        <v>-56.80587001407468</v>
      </c>
      <c r="G6" s="5">
        <f t="shared" si="2"/>
        <v>5354792</v>
      </c>
      <c r="H6" s="6">
        <f t="shared" si="3"/>
        <v>1.2056648255918723</v>
      </c>
    </row>
    <row r="7" spans="1:8" ht="15">
      <c r="A7" s="4" t="s">
        <v>12</v>
      </c>
      <c r="B7" s="5">
        <v>379931183</v>
      </c>
      <c r="C7" s="5">
        <v>-10619856</v>
      </c>
      <c r="D7" s="6">
        <f t="shared" si="0"/>
        <v>-2.7952051516655847</v>
      </c>
      <c r="E7" s="5">
        <v>-241495812</v>
      </c>
      <c r="F7" s="6">
        <f t="shared" si="1"/>
        <v>-63.56304057306084</v>
      </c>
      <c r="G7" s="5">
        <f t="shared" si="2"/>
        <v>127815515</v>
      </c>
      <c r="H7" s="6">
        <f t="shared" si="3"/>
        <v>33.641754275273584</v>
      </c>
    </row>
    <row r="8" spans="1:8" ht="15">
      <c r="A8" s="4" t="s">
        <v>13</v>
      </c>
      <c r="B8" s="5">
        <v>334233100</v>
      </c>
      <c r="C8" s="5">
        <v>-4033522</v>
      </c>
      <c r="D8" s="6">
        <f t="shared" si="0"/>
        <v>-1.2067990872238568</v>
      </c>
      <c r="E8" s="5">
        <v>-268671023</v>
      </c>
      <c r="F8" s="6">
        <f t="shared" si="1"/>
        <v>-80.38432549020429</v>
      </c>
      <c r="G8" s="5">
        <f t="shared" si="2"/>
        <v>61528555</v>
      </c>
      <c r="H8" s="6">
        <f t="shared" si="3"/>
        <v>18.408875422571853</v>
      </c>
    </row>
    <row r="9" spans="1:8" ht="15">
      <c r="A9" s="4" t="s">
        <v>14</v>
      </c>
      <c r="B9" s="5">
        <v>251894081</v>
      </c>
      <c r="C9" s="5">
        <v>-26111408</v>
      </c>
      <c r="D9" s="6">
        <f t="shared" si="0"/>
        <v>-10.366026822202306</v>
      </c>
      <c r="E9" s="5">
        <v>-195289082</v>
      </c>
      <c r="F9" s="6">
        <f t="shared" si="1"/>
        <v>-77.52825363133483</v>
      </c>
      <c r="G9" s="5">
        <f t="shared" si="2"/>
        <v>30493591</v>
      </c>
      <c r="H9" s="6">
        <f t="shared" si="3"/>
        <v>12.105719546462865</v>
      </c>
    </row>
    <row r="10" spans="1:8" ht="15">
      <c r="A10" s="4" t="s">
        <v>15</v>
      </c>
      <c r="B10" s="5">
        <v>150116453</v>
      </c>
      <c r="C10" s="5">
        <v>-6606703</v>
      </c>
      <c r="D10" s="6">
        <f t="shared" si="0"/>
        <v>-4.401051895357533</v>
      </c>
      <c r="E10" s="5">
        <v>-65919495</v>
      </c>
      <c r="F10" s="6">
        <f t="shared" si="1"/>
        <v>-43.9122385871987</v>
      </c>
      <c r="G10" s="5">
        <f t="shared" si="2"/>
        <v>77590255</v>
      </c>
      <c r="H10" s="6">
        <f t="shared" si="3"/>
        <v>51.68670951744376</v>
      </c>
    </row>
    <row r="11" spans="1:8" ht="15">
      <c r="A11" s="4" t="s">
        <v>16</v>
      </c>
      <c r="B11" s="5">
        <v>141101341</v>
      </c>
      <c r="C11" s="5">
        <v>-49177197</v>
      </c>
      <c r="D11" s="6">
        <f t="shared" si="0"/>
        <v>-34.85239520154525</v>
      </c>
      <c r="E11" s="5">
        <v>-89583408</v>
      </c>
      <c r="F11" s="6">
        <f t="shared" si="1"/>
        <v>-63.48870064955655</v>
      </c>
      <c r="G11" s="5">
        <f t="shared" si="2"/>
        <v>2340736</v>
      </c>
      <c r="H11" s="6">
        <f t="shared" si="3"/>
        <v>1.658904148898202</v>
      </c>
    </row>
    <row r="12" spans="1:8" ht="15">
      <c r="A12" s="4" t="s">
        <v>17</v>
      </c>
      <c r="B12" s="5">
        <v>138345601</v>
      </c>
      <c r="C12" s="5">
        <v>-18518190</v>
      </c>
      <c r="D12" s="6">
        <f t="shared" si="0"/>
        <v>-13.385456325423748</v>
      </c>
      <c r="E12" s="5">
        <v>-97786320</v>
      </c>
      <c r="F12" s="6">
        <f t="shared" si="1"/>
        <v>-70.6826377515249</v>
      </c>
      <c r="G12" s="5">
        <f t="shared" si="2"/>
        <v>22041091</v>
      </c>
      <c r="H12" s="6">
        <f t="shared" si="3"/>
        <v>15.93190592305136</v>
      </c>
    </row>
    <row r="13" spans="1:8" ht="15">
      <c r="A13" s="4" t="s">
        <v>18</v>
      </c>
      <c r="B13" s="5">
        <v>133157576</v>
      </c>
      <c r="C13" s="5">
        <v>-32873869</v>
      </c>
      <c r="D13" s="6">
        <f t="shared" si="0"/>
        <v>-24.687944905215158</v>
      </c>
      <c r="E13" s="5">
        <v>-72412914</v>
      </c>
      <c r="F13" s="6">
        <f t="shared" si="1"/>
        <v>-54.38136993421989</v>
      </c>
      <c r="G13" s="5">
        <f t="shared" si="2"/>
        <v>27870793</v>
      </c>
      <c r="H13" s="6">
        <f t="shared" si="3"/>
        <v>20.930685160564956</v>
      </c>
    </row>
    <row r="14" spans="1:8" ht="15">
      <c r="A14" s="4" t="s">
        <v>19</v>
      </c>
      <c r="B14" s="5">
        <v>117704097</v>
      </c>
      <c r="C14" s="5">
        <v>-13797915</v>
      </c>
      <c r="D14" s="6">
        <f t="shared" si="0"/>
        <v>-11.722544373285494</v>
      </c>
      <c r="E14" s="5">
        <v>-51392974</v>
      </c>
      <c r="F14" s="6">
        <f t="shared" si="1"/>
        <v>-43.66285907617982</v>
      </c>
      <c r="G14" s="5">
        <f t="shared" si="2"/>
        <v>52513208</v>
      </c>
      <c r="H14" s="6">
        <f t="shared" si="3"/>
        <v>44.614596550534685</v>
      </c>
    </row>
    <row r="15" spans="1:8" ht="15">
      <c r="A15" s="4" t="s">
        <v>20</v>
      </c>
      <c r="B15" s="5">
        <v>106685458</v>
      </c>
      <c r="C15" s="5">
        <v>-12541348</v>
      </c>
      <c r="D15" s="6">
        <f t="shared" si="0"/>
        <v>-11.75544280833476</v>
      </c>
      <c r="E15" s="5">
        <v>-93088859</v>
      </c>
      <c r="F15" s="6">
        <f t="shared" si="1"/>
        <v>-87.25543363182638</v>
      </c>
      <c r="G15" s="5">
        <f t="shared" si="2"/>
        <v>1055251</v>
      </c>
      <c r="H15" s="6">
        <f t="shared" si="3"/>
        <v>0.9891235598388677</v>
      </c>
    </row>
    <row r="16" spans="1:8" ht="15">
      <c r="A16" s="4" t="s">
        <v>21</v>
      </c>
      <c r="B16" s="5">
        <v>102519365</v>
      </c>
      <c r="C16" s="5">
        <v>179076</v>
      </c>
      <c r="D16" s="6">
        <f t="shared" si="0"/>
        <v>0.17467529183388913</v>
      </c>
      <c r="E16" s="5">
        <v>-62053389</v>
      </c>
      <c r="F16" s="6">
        <f t="shared" si="1"/>
        <v>-60.52845625799574</v>
      </c>
      <c r="G16" s="5">
        <f t="shared" si="2"/>
        <v>40645052</v>
      </c>
      <c r="H16" s="6">
        <f t="shared" si="3"/>
        <v>39.64621903383814</v>
      </c>
    </row>
    <row r="17" spans="1:8" ht="15">
      <c r="A17" s="4" t="s">
        <v>22</v>
      </c>
      <c r="B17" s="5">
        <v>97385986</v>
      </c>
      <c r="C17" s="5">
        <v>-24636662</v>
      </c>
      <c r="D17" s="6">
        <f t="shared" si="0"/>
        <v>-25.29795406086457</v>
      </c>
      <c r="E17" s="5">
        <v>-61338515</v>
      </c>
      <c r="F17" s="6">
        <f t="shared" si="1"/>
        <v>-62.9849504219221</v>
      </c>
      <c r="G17" s="5">
        <f t="shared" si="2"/>
        <v>11410809</v>
      </c>
      <c r="H17" s="6">
        <f t="shared" si="3"/>
        <v>11.717095517213329</v>
      </c>
    </row>
    <row r="18" spans="1:8" ht="15">
      <c r="A18" s="4" t="s">
        <v>23</v>
      </c>
      <c r="B18" s="5">
        <v>95750095</v>
      </c>
      <c r="C18" s="5">
        <v>-14782111</v>
      </c>
      <c r="D18" s="6">
        <f t="shared" si="0"/>
        <v>-15.438220714036891</v>
      </c>
      <c r="E18" s="5">
        <v>-71283355</v>
      </c>
      <c r="F18" s="6">
        <f t="shared" si="1"/>
        <v>-74.4472942820579</v>
      </c>
      <c r="G18" s="5">
        <f t="shared" si="2"/>
        <v>9684629</v>
      </c>
      <c r="H18" s="6">
        <f t="shared" si="3"/>
        <v>10.11448500390522</v>
      </c>
    </row>
    <row r="19" spans="1:8" ht="15">
      <c r="A19" s="4" t="s">
        <v>24</v>
      </c>
      <c r="B19" s="5">
        <v>92779234</v>
      </c>
      <c r="C19" s="5">
        <v>37324067</v>
      </c>
      <c r="D19" s="6">
        <f t="shared" si="0"/>
        <v>40.22890186827798</v>
      </c>
      <c r="E19" s="5">
        <v>-121732722</v>
      </c>
      <c r="F19" s="6">
        <f t="shared" si="1"/>
        <v>-131.206862518395</v>
      </c>
      <c r="G19" s="5">
        <f t="shared" si="2"/>
        <v>8370579</v>
      </c>
      <c r="H19" s="6">
        <f t="shared" si="3"/>
        <v>9.02203934988297</v>
      </c>
    </row>
    <row r="20" spans="1:8" ht="15">
      <c r="A20" s="4" t="s">
        <v>25</v>
      </c>
      <c r="B20" s="5">
        <v>73223995</v>
      </c>
      <c r="C20" s="5">
        <v>8731733</v>
      </c>
      <c r="D20" s="6">
        <f t="shared" si="0"/>
        <v>11.924688075268223</v>
      </c>
      <c r="E20" s="5">
        <v>-51265160</v>
      </c>
      <c r="F20" s="6">
        <f t="shared" si="1"/>
        <v>-70.01142180237503</v>
      </c>
      <c r="G20" s="5">
        <f t="shared" si="2"/>
        <v>30690568</v>
      </c>
      <c r="H20" s="6">
        <f t="shared" si="3"/>
        <v>41.913266272893196</v>
      </c>
    </row>
    <row r="21" spans="1:8" ht="15">
      <c r="A21" s="4" t="s">
        <v>26</v>
      </c>
      <c r="B21" s="5">
        <v>70782401</v>
      </c>
      <c r="C21" s="5">
        <v>-9996703</v>
      </c>
      <c r="D21" s="6">
        <f t="shared" si="0"/>
        <v>-14.123147645132864</v>
      </c>
      <c r="E21" s="5">
        <v>-42380618</v>
      </c>
      <c r="F21" s="6">
        <f t="shared" si="1"/>
        <v>-59.874513157585596</v>
      </c>
      <c r="G21" s="5">
        <f t="shared" si="2"/>
        <v>18405080</v>
      </c>
      <c r="H21" s="6">
        <f t="shared" si="3"/>
        <v>26.002339197281536</v>
      </c>
    </row>
    <row r="22" spans="1:8" ht="15">
      <c r="A22" s="4" t="s">
        <v>27</v>
      </c>
      <c r="B22" s="5">
        <v>57254453</v>
      </c>
      <c r="C22" s="5">
        <v>-45936600</v>
      </c>
      <c r="D22" s="6">
        <f t="shared" si="0"/>
        <v>-80.23236201383322</v>
      </c>
      <c r="E22" s="5">
        <v>-35821892</v>
      </c>
      <c r="F22" s="6">
        <f t="shared" si="1"/>
        <v>-62.56612389607494</v>
      </c>
      <c r="G22" s="5">
        <f t="shared" si="2"/>
        <v>-24504039</v>
      </c>
      <c r="H22" s="6">
        <f t="shared" si="3"/>
        <v>-42.79848590990818</v>
      </c>
    </row>
    <row r="23" spans="1:8" ht="15">
      <c r="A23" s="4" t="s">
        <v>28</v>
      </c>
      <c r="B23" s="5">
        <v>52750988</v>
      </c>
      <c r="C23" s="5">
        <v>-7370185</v>
      </c>
      <c r="D23" s="6">
        <f t="shared" si="0"/>
        <v>-13.971653004868836</v>
      </c>
      <c r="E23" s="5">
        <v>-56467638</v>
      </c>
      <c r="F23" s="6">
        <f t="shared" si="1"/>
        <v>-107.04565002649808</v>
      </c>
      <c r="G23" s="5">
        <f t="shared" si="2"/>
        <v>-11086835</v>
      </c>
      <c r="H23" s="6">
        <f t="shared" si="3"/>
        <v>-21.017303031366918</v>
      </c>
    </row>
    <row r="24" spans="1:8" ht="15">
      <c r="A24" s="4" t="s">
        <v>29</v>
      </c>
      <c r="B24" s="5">
        <v>51277452</v>
      </c>
      <c r="C24" s="5">
        <v>-2059440</v>
      </c>
      <c r="D24" s="6">
        <f t="shared" si="0"/>
        <v>-4.016268203030057</v>
      </c>
      <c r="E24" s="5">
        <v>-24029446</v>
      </c>
      <c r="F24" s="6">
        <f t="shared" si="1"/>
        <v>-46.86162253147836</v>
      </c>
      <c r="G24" s="5">
        <f t="shared" si="2"/>
        <v>25188566</v>
      </c>
      <c r="H24" s="6">
        <f t="shared" si="3"/>
        <v>49.12210926549159</v>
      </c>
    </row>
    <row r="25" spans="1:8" ht="15">
      <c r="A25" s="4" t="s">
        <v>30</v>
      </c>
      <c r="B25" s="5">
        <v>46523768</v>
      </c>
      <c r="C25" s="5">
        <v>-17365905</v>
      </c>
      <c r="D25" s="6">
        <f t="shared" si="0"/>
        <v>-37.326952967352085</v>
      </c>
      <c r="E25" s="5">
        <v>-20823092</v>
      </c>
      <c r="F25" s="6">
        <f t="shared" si="1"/>
        <v>-44.75796543392616</v>
      </c>
      <c r="G25" s="5">
        <f t="shared" si="2"/>
        <v>8334771</v>
      </c>
      <c r="H25" s="6">
        <f t="shared" si="3"/>
        <v>17.915081598721756</v>
      </c>
    </row>
    <row r="26" spans="1:8" ht="15">
      <c r="A26" s="4" t="s">
        <v>31</v>
      </c>
      <c r="B26" s="5">
        <v>40841940</v>
      </c>
      <c r="C26" s="5">
        <v>-1961081</v>
      </c>
      <c r="D26" s="6">
        <f t="shared" si="0"/>
        <v>-4.801635279812859</v>
      </c>
      <c r="E26" s="5">
        <v>-26814456</v>
      </c>
      <c r="F26" s="6">
        <f t="shared" si="1"/>
        <v>-65.6542172090748</v>
      </c>
      <c r="G26" s="5">
        <f t="shared" si="2"/>
        <v>12066403</v>
      </c>
      <c r="H26" s="6">
        <f t="shared" si="3"/>
        <v>29.54414751111235</v>
      </c>
    </row>
    <row r="27" spans="1:8" ht="15">
      <c r="A27" s="4" t="s">
        <v>32</v>
      </c>
      <c r="B27" s="5">
        <v>39834173</v>
      </c>
      <c r="C27" s="5">
        <v>-5616260</v>
      </c>
      <c r="D27" s="6">
        <f t="shared" si="0"/>
        <v>-14.099100287584731</v>
      </c>
      <c r="E27" s="5">
        <v>-27631992</v>
      </c>
      <c r="F27" s="6">
        <f t="shared" si="1"/>
        <v>-69.3675553399841</v>
      </c>
      <c r="G27" s="5">
        <f t="shared" si="2"/>
        <v>6585921</v>
      </c>
      <c r="H27" s="6">
        <f t="shared" si="3"/>
        <v>16.533344372431177</v>
      </c>
    </row>
    <row r="28" spans="1:8" ht="15">
      <c r="A28" s="4" t="s">
        <v>33</v>
      </c>
      <c r="B28" s="5">
        <v>28970773</v>
      </c>
      <c r="C28" s="5">
        <v>1066682</v>
      </c>
      <c r="D28" s="6">
        <f t="shared" si="0"/>
        <v>3.6819245382234014</v>
      </c>
      <c r="E28" s="5">
        <v>-38828328</v>
      </c>
      <c r="F28" s="6">
        <f t="shared" si="1"/>
        <v>-134.02586116704583</v>
      </c>
      <c r="G28" s="5">
        <f t="shared" si="2"/>
        <v>-8790873</v>
      </c>
      <c r="H28" s="6">
        <f t="shared" si="3"/>
        <v>-30.343936628822433</v>
      </c>
    </row>
    <row r="29" spans="1:8" ht="15">
      <c r="A29" s="4" t="s">
        <v>34</v>
      </c>
      <c r="B29" s="5">
        <v>27807029</v>
      </c>
      <c r="C29" s="5">
        <v>-5916243</v>
      </c>
      <c r="D29" s="6">
        <f t="shared" si="0"/>
        <v>-21.276070161972356</v>
      </c>
      <c r="E29" s="5">
        <v>-16255868</v>
      </c>
      <c r="F29" s="6">
        <f t="shared" si="1"/>
        <v>-58.45956430656436</v>
      </c>
      <c r="G29" s="5">
        <f t="shared" si="2"/>
        <v>5634918</v>
      </c>
      <c r="H29" s="6">
        <f t="shared" si="3"/>
        <v>20.264365531463284</v>
      </c>
    </row>
    <row r="30" spans="1:8" ht="15">
      <c r="A30" s="4" t="s">
        <v>35</v>
      </c>
      <c r="B30" s="5">
        <v>27644420</v>
      </c>
      <c r="C30" s="5">
        <v>-722701</v>
      </c>
      <c r="D30" s="6">
        <f t="shared" si="0"/>
        <v>-2.6142744177667683</v>
      </c>
      <c r="E30" s="5">
        <v>-18539823</v>
      </c>
      <c r="F30" s="6">
        <f t="shared" si="1"/>
        <v>-67.0653354275474</v>
      </c>
      <c r="G30" s="5">
        <f t="shared" si="2"/>
        <v>8381896</v>
      </c>
      <c r="H30" s="6">
        <f t="shared" si="3"/>
        <v>30.32039015468583</v>
      </c>
    </row>
    <row r="31" spans="1:8" ht="15">
      <c r="A31" s="4" t="s">
        <v>36</v>
      </c>
      <c r="B31" s="5">
        <v>27226569</v>
      </c>
      <c r="C31" s="5">
        <v>-8449495</v>
      </c>
      <c r="D31" s="6">
        <f t="shared" si="0"/>
        <v>-31.034005790446823</v>
      </c>
      <c r="E31" s="5">
        <v>-19277701</v>
      </c>
      <c r="F31" s="6">
        <f t="shared" si="1"/>
        <v>-70.80473856254162</v>
      </c>
      <c r="G31" s="5">
        <f t="shared" si="2"/>
        <v>-500627</v>
      </c>
      <c r="H31" s="6">
        <f t="shared" si="3"/>
        <v>-1.8387443529884355</v>
      </c>
    </row>
    <row r="32" spans="1:8" ht="15">
      <c r="A32" s="4" t="s">
        <v>37</v>
      </c>
      <c r="B32" s="5">
        <v>26833800</v>
      </c>
      <c r="C32" s="5">
        <v>-1007144</v>
      </c>
      <c r="D32" s="6">
        <f t="shared" si="0"/>
        <v>-3.7532664028203238</v>
      </c>
      <c r="E32" s="5">
        <v>-23835645</v>
      </c>
      <c r="F32" s="6">
        <f t="shared" si="1"/>
        <v>-88.82694586677997</v>
      </c>
      <c r="G32" s="5">
        <f t="shared" si="2"/>
        <v>1991011</v>
      </c>
      <c r="H32" s="6">
        <f t="shared" si="3"/>
        <v>7.41978773039972</v>
      </c>
    </row>
    <row r="33" spans="1:8" ht="15">
      <c r="A33" s="4" t="s">
        <v>38</v>
      </c>
      <c r="B33" s="5">
        <v>25702515</v>
      </c>
      <c r="C33" s="5">
        <v>3336903</v>
      </c>
      <c r="D33" s="6">
        <f t="shared" si="0"/>
        <v>12.98278787114802</v>
      </c>
      <c r="E33" s="5">
        <v>-31187776</v>
      </c>
      <c r="F33" s="6">
        <f t="shared" si="1"/>
        <v>-121.34133955373628</v>
      </c>
      <c r="G33" s="5">
        <f t="shared" si="2"/>
        <v>-2148358</v>
      </c>
      <c r="H33" s="6">
        <f t="shared" si="3"/>
        <v>-8.35855168258826</v>
      </c>
    </row>
    <row r="34" spans="1:8" ht="15">
      <c r="A34" s="4" t="s">
        <v>39</v>
      </c>
      <c r="B34" s="5">
        <v>24244684</v>
      </c>
      <c r="C34" s="5">
        <v>-384108</v>
      </c>
      <c r="D34" s="6">
        <f t="shared" si="0"/>
        <v>-1.5842978196787385</v>
      </c>
      <c r="E34" s="5">
        <v>-16671815</v>
      </c>
      <c r="F34" s="6">
        <f t="shared" si="1"/>
        <v>-68.76482696165476</v>
      </c>
      <c r="G34" s="5">
        <f t="shared" si="2"/>
        <v>7188761</v>
      </c>
      <c r="H34" s="6">
        <f t="shared" si="3"/>
        <v>29.65087521866649</v>
      </c>
    </row>
    <row r="35" spans="1:8" ht="15">
      <c r="A35" s="4" t="s">
        <v>40</v>
      </c>
      <c r="B35" s="5">
        <v>22311663</v>
      </c>
      <c r="C35" s="5">
        <v>-1172993</v>
      </c>
      <c r="D35" s="6">
        <f t="shared" si="0"/>
        <v>-5.257308699938682</v>
      </c>
      <c r="E35" s="5">
        <v>-9825833</v>
      </c>
      <c r="F35" s="6">
        <f t="shared" si="1"/>
        <v>-44.03899879627978</v>
      </c>
      <c r="G35" s="5">
        <f t="shared" si="2"/>
        <v>11312837</v>
      </c>
      <c r="H35" s="6">
        <f t="shared" si="3"/>
        <v>50.70369250378154</v>
      </c>
    </row>
    <row r="36" spans="1:8" ht="15">
      <c r="A36" s="4" t="s">
        <v>41</v>
      </c>
      <c r="B36" s="5">
        <v>22152891</v>
      </c>
      <c r="C36" s="5">
        <v>121028</v>
      </c>
      <c r="D36" s="6">
        <f t="shared" si="0"/>
        <v>0.5463304992562822</v>
      </c>
      <c r="E36" s="5">
        <v>-25326730</v>
      </c>
      <c r="F36" s="6">
        <f t="shared" si="1"/>
        <v>-114.32697429874953</v>
      </c>
      <c r="G36" s="5">
        <f t="shared" si="2"/>
        <v>-3052811</v>
      </c>
      <c r="H36" s="6">
        <f t="shared" si="3"/>
        <v>-13.780643799493259</v>
      </c>
    </row>
    <row r="37" spans="1:8" ht="15">
      <c r="A37" s="4" t="s">
        <v>42</v>
      </c>
      <c r="B37" s="5">
        <v>20754276</v>
      </c>
      <c r="C37" s="5">
        <v>-4920482</v>
      </c>
      <c r="D37" s="6">
        <f t="shared" si="0"/>
        <v>-23.70828064539568</v>
      </c>
      <c r="E37" s="5">
        <v>-27238795</v>
      </c>
      <c r="F37" s="6">
        <f t="shared" si="1"/>
        <v>-131.2442554006702</v>
      </c>
      <c r="G37" s="5">
        <f t="shared" si="2"/>
        <v>-11405001</v>
      </c>
      <c r="H37" s="6">
        <f t="shared" si="3"/>
        <v>-54.95253604606588</v>
      </c>
    </row>
    <row r="38" spans="1:8" ht="15">
      <c r="A38" s="4" t="s">
        <v>43</v>
      </c>
      <c r="B38" s="5">
        <v>19991581</v>
      </c>
      <c r="C38" s="5">
        <v>-960825</v>
      </c>
      <c r="D38" s="6">
        <f t="shared" si="0"/>
        <v>-4.806148148062927</v>
      </c>
      <c r="E38" s="5">
        <v>-14779657</v>
      </c>
      <c r="F38" s="6">
        <f t="shared" si="1"/>
        <v>-73.92940558328029</v>
      </c>
      <c r="G38" s="5">
        <f t="shared" si="2"/>
        <v>4251099</v>
      </c>
      <c r="H38" s="6">
        <f t="shared" si="3"/>
        <v>21.26444626865679</v>
      </c>
    </row>
    <row r="39" spans="1:8" ht="15">
      <c r="A39" s="4" t="s">
        <v>44</v>
      </c>
      <c r="B39" s="5">
        <v>18638366</v>
      </c>
      <c r="C39" s="5">
        <v>-6452974</v>
      </c>
      <c r="D39" s="6">
        <f t="shared" si="0"/>
        <v>-34.6219942241718</v>
      </c>
      <c r="E39" s="5">
        <v>-16918647</v>
      </c>
      <c r="F39" s="6">
        <f t="shared" si="1"/>
        <v>-90.77323087227711</v>
      </c>
      <c r="G39" s="5">
        <f t="shared" si="2"/>
        <v>-4733255</v>
      </c>
      <c r="H39" s="6">
        <f t="shared" si="3"/>
        <v>-25.395225096448904</v>
      </c>
    </row>
    <row r="40" spans="1:8" ht="15">
      <c r="A40" s="4" t="s">
        <v>45</v>
      </c>
      <c r="B40" s="5">
        <v>17158022</v>
      </c>
      <c r="C40" s="5">
        <v>-4964269</v>
      </c>
      <c r="D40" s="6">
        <f t="shared" si="0"/>
        <v>-28.932641536419524</v>
      </c>
      <c r="E40" s="5">
        <v>-9110112</v>
      </c>
      <c r="F40" s="6">
        <f t="shared" si="1"/>
        <v>-53.09535096761153</v>
      </c>
      <c r="G40" s="5">
        <f t="shared" si="2"/>
        <v>3083641</v>
      </c>
      <c r="H40" s="6">
        <f t="shared" si="3"/>
        <v>17.972007495968942</v>
      </c>
    </row>
    <row r="41" spans="1:8" ht="15">
      <c r="A41" s="4" t="s">
        <v>46</v>
      </c>
      <c r="B41" s="5">
        <v>15126344</v>
      </c>
      <c r="C41" s="5">
        <v>-2819556</v>
      </c>
      <c r="D41" s="6">
        <f t="shared" si="0"/>
        <v>-18.640036217608166</v>
      </c>
      <c r="E41" s="5">
        <v>-9699754</v>
      </c>
      <c r="F41" s="6">
        <f t="shared" si="1"/>
        <v>-64.12490685125236</v>
      </c>
      <c r="G41" s="5">
        <f t="shared" si="2"/>
        <v>2607034</v>
      </c>
      <c r="H41" s="6">
        <f t="shared" si="3"/>
        <v>17.235056931139475</v>
      </c>
    </row>
    <row r="42" spans="1:8" ht="15">
      <c r="A42" s="4" t="s">
        <v>47</v>
      </c>
      <c r="B42" s="5">
        <v>14990237</v>
      </c>
      <c r="C42" s="5">
        <v>-11647669</v>
      </c>
      <c r="D42" s="6">
        <f t="shared" si="0"/>
        <v>-77.70170011321369</v>
      </c>
      <c r="E42" s="5">
        <v>-7467386</v>
      </c>
      <c r="F42" s="6">
        <f t="shared" si="1"/>
        <v>-49.81499625389512</v>
      </c>
      <c r="G42" s="5">
        <f t="shared" si="2"/>
        <v>-4124818</v>
      </c>
      <c r="H42" s="6">
        <f t="shared" si="3"/>
        <v>-27.516696367108807</v>
      </c>
    </row>
    <row r="43" spans="1:8" ht="15">
      <c r="A43" s="4" t="s">
        <v>48</v>
      </c>
      <c r="B43" s="5">
        <v>14624819</v>
      </c>
      <c r="C43" s="5">
        <v>53457</v>
      </c>
      <c r="D43" s="6">
        <f t="shared" si="0"/>
        <v>0.3655224724490608</v>
      </c>
      <c r="E43" s="5">
        <v>-5762286</v>
      </c>
      <c r="F43" s="6">
        <f t="shared" si="1"/>
        <v>-39.40073378002148</v>
      </c>
      <c r="G43" s="5">
        <f t="shared" si="2"/>
        <v>8915990</v>
      </c>
      <c r="H43" s="6">
        <f t="shared" si="3"/>
        <v>60.964788692427575</v>
      </c>
    </row>
    <row r="44" spans="1:8" ht="15">
      <c r="A44" s="4" t="s">
        <v>49</v>
      </c>
      <c r="B44" s="5">
        <v>13566507</v>
      </c>
      <c r="C44" s="5">
        <v>669494</v>
      </c>
      <c r="D44" s="6">
        <f t="shared" si="0"/>
        <v>4.9349032879281305</v>
      </c>
      <c r="E44" s="5">
        <v>-15490339</v>
      </c>
      <c r="F44" s="6">
        <f t="shared" si="1"/>
        <v>-114.18074674638063</v>
      </c>
      <c r="G44" s="5">
        <f t="shared" si="2"/>
        <v>-1254338</v>
      </c>
      <c r="H44" s="6">
        <f t="shared" si="3"/>
        <v>-9.245843458452496</v>
      </c>
    </row>
    <row r="45" spans="1:8" ht="15">
      <c r="A45" s="4" t="s">
        <v>50</v>
      </c>
      <c r="B45" s="5">
        <v>12964312</v>
      </c>
      <c r="C45" s="5">
        <v>-581350</v>
      </c>
      <c r="D45" s="6">
        <f t="shared" si="0"/>
        <v>-4.484233332243161</v>
      </c>
      <c r="E45" s="5">
        <v>-5805382</v>
      </c>
      <c r="F45" s="6">
        <f t="shared" si="1"/>
        <v>-44.77971526757455</v>
      </c>
      <c r="G45" s="5">
        <f t="shared" si="2"/>
        <v>6577580</v>
      </c>
      <c r="H45" s="6">
        <f t="shared" si="3"/>
        <v>50.73605140018228</v>
      </c>
    </row>
    <row r="46" spans="1:8" ht="15">
      <c r="A46" s="4" t="s">
        <v>51</v>
      </c>
      <c r="B46" s="5">
        <v>12776845</v>
      </c>
      <c r="C46" s="5">
        <v>-2287508</v>
      </c>
      <c r="D46" s="6">
        <f t="shared" si="0"/>
        <v>-17.9035434804132</v>
      </c>
      <c r="E46" s="5">
        <v>-7688761</v>
      </c>
      <c r="F46" s="6">
        <f t="shared" si="1"/>
        <v>-60.1773051171866</v>
      </c>
      <c r="G46" s="5">
        <f t="shared" si="2"/>
        <v>2800576</v>
      </c>
      <c r="H46" s="6">
        <f t="shared" si="3"/>
        <v>21.919151402400203</v>
      </c>
    </row>
    <row r="47" spans="1:8" ht="15">
      <c r="A47" s="4" t="s">
        <v>52</v>
      </c>
      <c r="B47" s="5">
        <v>12076782</v>
      </c>
      <c r="C47" s="5">
        <v>779951</v>
      </c>
      <c r="D47" s="6">
        <f t="shared" si="0"/>
        <v>6.45826843607842</v>
      </c>
      <c r="E47" s="5">
        <v>-4818527</v>
      </c>
      <c r="F47" s="6">
        <f t="shared" si="1"/>
        <v>-39.89909729263971</v>
      </c>
      <c r="G47" s="5">
        <f t="shared" si="2"/>
        <v>8038206</v>
      </c>
      <c r="H47" s="6">
        <f t="shared" si="3"/>
        <v>66.55917114343872</v>
      </c>
    </row>
    <row r="48" spans="1:8" ht="15">
      <c r="A48" s="4" t="s">
        <v>53</v>
      </c>
      <c r="B48" s="5">
        <v>11746510</v>
      </c>
      <c r="C48" s="5">
        <v>-5803027</v>
      </c>
      <c r="D48" s="6">
        <f t="shared" si="0"/>
        <v>-49.4021373156793</v>
      </c>
      <c r="E48" s="5">
        <v>-9550499</v>
      </c>
      <c r="F48" s="6">
        <f t="shared" si="1"/>
        <v>-81.30499186566904</v>
      </c>
      <c r="G48" s="5">
        <f t="shared" si="2"/>
        <v>-3607016</v>
      </c>
      <c r="H48" s="6">
        <f t="shared" si="3"/>
        <v>-30.707129181348332</v>
      </c>
    </row>
    <row r="49" spans="1:8" ht="15">
      <c r="A49" s="4" t="s">
        <v>54</v>
      </c>
      <c r="B49" s="5">
        <v>11664348</v>
      </c>
      <c r="C49" s="5">
        <v>-1425446</v>
      </c>
      <c r="D49" s="6">
        <f t="shared" si="0"/>
        <v>-12.22053731593056</v>
      </c>
      <c r="E49" s="5">
        <v>-2343899</v>
      </c>
      <c r="F49" s="6">
        <f t="shared" si="1"/>
        <v>-20.09455650671602</v>
      </c>
      <c r="G49" s="5">
        <f t="shared" si="2"/>
        <v>7895003</v>
      </c>
      <c r="H49" s="6">
        <f t="shared" si="3"/>
        <v>67.68490617735343</v>
      </c>
    </row>
    <row r="50" spans="1:8" ht="15">
      <c r="A50" s="4" t="s">
        <v>55</v>
      </c>
      <c r="B50" s="5">
        <v>11096153</v>
      </c>
      <c r="C50" s="5">
        <v>-69625</v>
      </c>
      <c r="D50" s="6">
        <f t="shared" si="0"/>
        <v>-0.627469718559216</v>
      </c>
      <c r="E50" s="5">
        <v>-15591676</v>
      </c>
      <c r="F50" s="6">
        <f t="shared" si="1"/>
        <v>-140.5142484967538</v>
      </c>
      <c r="G50" s="5">
        <f t="shared" si="2"/>
        <v>-4565148</v>
      </c>
      <c r="H50" s="6">
        <f t="shared" si="3"/>
        <v>-41.141718215313</v>
      </c>
    </row>
    <row r="51" spans="1:8" ht="15">
      <c r="A51" s="4" t="s">
        <v>56</v>
      </c>
      <c r="B51" s="5">
        <v>7260940</v>
      </c>
      <c r="C51" s="5">
        <v>272545</v>
      </c>
      <c r="D51" s="6">
        <f t="shared" si="0"/>
        <v>3.753577360507042</v>
      </c>
      <c r="E51" s="5">
        <v>-8689246</v>
      </c>
      <c r="F51" s="6">
        <f t="shared" si="1"/>
        <v>-119.6710894181745</v>
      </c>
      <c r="G51" s="5">
        <f t="shared" si="2"/>
        <v>-1155761</v>
      </c>
      <c r="H51" s="6">
        <f t="shared" si="3"/>
        <v>-15.917512057667466</v>
      </c>
    </row>
    <row r="52" spans="1:8" ht="15">
      <c r="A52" s="4" t="s">
        <v>57</v>
      </c>
      <c r="B52" s="5">
        <v>6865801</v>
      </c>
      <c r="C52" s="5">
        <v>-601026</v>
      </c>
      <c r="D52" s="6">
        <f t="shared" si="0"/>
        <v>-8.753909412754608</v>
      </c>
      <c r="E52" s="5">
        <v>-6067284</v>
      </c>
      <c r="F52" s="6">
        <f t="shared" si="1"/>
        <v>-88.36964543539784</v>
      </c>
      <c r="G52" s="5">
        <f t="shared" si="2"/>
        <v>197491</v>
      </c>
      <c r="H52" s="6">
        <f t="shared" si="3"/>
        <v>2.876445151847541</v>
      </c>
    </row>
    <row r="53" spans="1:8" ht="15">
      <c r="A53" s="4" t="s">
        <v>58</v>
      </c>
      <c r="B53" s="5">
        <v>6742322</v>
      </c>
      <c r="C53" s="5">
        <v>284243</v>
      </c>
      <c r="D53" s="6">
        <f t="shared" si="0"/>
        <v>4.215802805027704</v>
      </c>
      <c r="E53" s="5">
        <v>-44315855</v>
      </c>
      <c r="F53" s="6">
        <f t="shared" si="1"/>
        <v>-657.2788276798408</v>
      </c>
      <c r="G53" s="5">
        <f t="shared" si="2"/>
        <v>-37289290</v>
      </c>
      <c r="H53" s="6">
        <f t="shared" si="3"/>
        <v>-553.0630248748132</v>
      </c>
    </row>
    <row r="54" spans="1:8" ht="15">
      <c r="A54" s="4" t="s">
        <v>59</v>
      </c>
      <c r="B54" s="5">
        <v>6629664</v>
      </c>
      <c r="C54" s="5">
        <v>358462</v>
      </c>
      <c r="D54" s="6">
        <f t="shared" si="0"/>
        <v>5.406940683570087</v>
      </c>
      <c r="E54" s="5">
        <v>-5726211</v>
      </c>
      <c r="F54" s="6">
        <f t="shared" si="1"/>
        <v>-86.3725672975282</v>
      </c>
      <c r="G54" s="5">
        <f t="shared" si="2"/>
        <v>1261915</v>
      </c>
      <c r="H54" s="6">
        <f t="shared" si="3"/>
        <v>19.034373386041885</v>
      </c>
    </row>
    <row r="55" spans="1:8" ht="15">
      <c r="A55" s="4" t="s">
        <v>60</v>
      </c>
      <c r="B55" s="5">
        <v>6610244</v>
      </c>
      <c r="C55" s="5">
        <v>-973329</v>
      </c>
      <c r="D55" s="6">
        <f t="shared" si="0"/>
        <v>-14.72455479706952</v>
      </c>
      <c r="E55" s="5">
        <v>-11821041</v>
      </c>
      <c r="F55" s="6">
        <f t="shared" si="1"/>
        <v>-178.8291173517952</v>
      </c>
      <c r="G55" s="5">
        <f t="shared" si="2"/>
        <v>-6184126</v>
      </c>
      <c r="H55" s="6">
        <f t="shared" si="3"/>
        <v>-93.55367214886469</v>
      </c>
    </row>
    <row r="56" spans="1:8" ht="15">
      <c r="A56" s="4" t="s">
        <v>61</v>
      </c>
      <c r="B56" s="5">
        <v>6321712</v>
      </c>
      <c r="C56" s="5">
        <v>1052912</v>
      </c>
      <c r="D56" s="6">
        <f t="shared" si="0"/>
        <v>16.65548826014219</v>
      </c>
      <c r="E56" s="5">
        <v>-10880640</v>
      </c>
      <c r="F56" s="6">
        <f t="shared" si="1"/>
        <v>-172.1154016506921</v>
      </c>
      <c r="G56" s="5">
        <f t="shared" si="2"/>
        <v>-3506016</v>
      </c>
      <c r="H56" s="6">
        <f t="shared" si="3"/>
        <v>-55.4599133905499</v>
      </c>
    </row>
    <row r="57" spans="1:8" ht="15">
      <c r="A57" s="4" t="s">
        <v>62</v>
      </c>
      <c r="B57" s="5">
        <v>6321175</v>
      </c>
      <c r="C57" s="5">
        <v>-1024654</v>
      </c>
      <c r="D57" s="6">
        <f t="shared" si="0"/>
        <v>-16.209866045474143</v>
      </c>
      <c r="E57" s="5">
        <v>-10485504</v>
      </c>
      <c r="F57" s="6">
        <f t="shared" si="1"/>
        <v>-165.8790335657532</v>
      </c>
      <c r="G57" s="5">
        <f t="shared" si="2"/>
        <v>-5188983</v>
      </c>
      <c r="H57" s="6">
        <f t="shared" si="3"/>
        <v>-82.08889961122733</v>
      </c>
    </row>
    <row r="58" spans="1:8" ht="15">
      <c r="A58" s="4" t="s">
        <v>63</v>
      </c>
      <c r="B58" s="5">
        <v>6040583</v>
      </c>
      <c r="C58" s="5">
        <v>-1363772</v>
      </c>
      <c r="D58" s="6">
        <f t="shared" si="0"/>
        <v>-22.576827435365097</v>
      </c>
      <c r="E58" s="5">
        <v>-3472001</v>
      </c>
      <c r="F58" s="6">
        <f t="shared" si="1"/>
        <v>-57.47791231409286</v>
      </c>
      <c r="G58" s="5">
        <f t="shared" si="2"/>
        <v>1204810</v>
      </c>
      <c r="H58" s="6">
        <f t="shared" si="3"/>
        <v>19.945260250542045</v>
      </c>
    </row>
    <row r="59" spans="1:8" ht="15">
      <c r="A59" s="4" t="s">
        <v>64</v>
      </c>
      <c r="B59" s="5">
        <v>5784144</v>
      </c>
      <c r="C59" s="5">
        <v>-294019</v>
      </c>
      <c r="D59" s="6">
        <f t="shared" si="0"/>
        <v>-5.083189491824546</v>
      </c>
      <c r="E59" s="5">
        <v>-2912131</v>
      </c>
      <c r="F59" s="6">
        <f t="shared" si="1"/>
        <v>-50.34679288759063</v>
      </c>
      <c r="G59" s="5">
        <f t="shared" si="2"/>
        <v>2577994</v>
      </c>
      <c r="H59" s="6">
        <f t="shared" si="3"/>
        <v>44.57001762058483</v>
      </c>
    </row>
    <row r="60" spans="1:8" ht="15">
      <c r="A60" s="4" t="s">
        <v>65</v>
      </c>
      <c r="B60" s="5">
        <v>5650834</v>
      </c>
      <c r="C60" s="5">
        <v>-638560</v>
      </c>
      <c r="D60" s="6">
        <f t="shared" si="0"/>
        <v>-11.30027886149195</v>
      </c>
      <c r="E60" s="5">
        <v>-6245642</v>
      </c>
      <c r="F60" s="6">
        <f t="shared" si="1"/>
        <v>-110.5260214686894</v>
      </c>
      <c r="G60" s="5">
        <f t="shared" si="2"/>
        <v>-1233368</v>
      </c>
      <c r="H60" s="6">
        <f t="shared" si="3"/>
        <v>-21.82630033018135</v>
      </c>
    </row>
    <row r="61" spans="1:8" ht="15">
      <c r="A61" s="4" t="s">
        <v>66</v>
      </c>
      <c r="B61" s="5">
        <v>5310732</v>
      </c>
      <c r="C61" s="5">
        <v>-300581</v>
      </c>
      <c r="D61" s="6">
        <f t="shared" si="0"/>
        <v>-5.659878901816171</v>
      </c>
      <c r="E61" s="5">
        <v>-6557175</v>
      </c>
      <c r="F61" s="6">
        <f t="shared" si="1"/>
        <v>-123.47026737557083</v>
      </c>
      <c r="G61" s="5">
        <f t="shared" si="2"/>
        <v>-1547024</v>
      </c>
      <c r="H61" s="6">
        <f t="shared" si="3"/>
        <v>-29.130146277387</v>
      </c>
    </row>
    <row r="62" spans="1:8" ht="15">
      <c r="A62" s="4" t="s">
        <v>67</v>
      </c>
      <c r="B62" s="5">
        <v>3899195</v>
      </c>
      <c r="C62" s="5">
        <v>-711594</v>
      </c>
      <c r="D62" s="6">
        <f t="shared" si="0"/>
        <v>-18.24976693907332</v>
      </c>
      <c r="E62" s="5">
        <v>-1399792</v>
      </c>
      <c r="F62" s="6">
        <f t="shared" si="1"/>
        <v>-35.89951259170162</v>
      </c>
      <c r="G62" s="5">
        <f t="shared" si="2"/>
        <v>1787809</v>
      </c>
      <c r="H62" s="6">
        <f t="shared" si="3"/>
        <v>45.85072046922506</v>
      </c>
    </row>
    <row r="63" spans="1:8" ht="15">
      <c r="A63" s="4" t="s">
        <v>68</v>
      </c>
      <c r="B63" s="5">
        <v>3507884</v>
      </c>
      <c r="C63" s="5">
        <v>-163159</v>
      </c>
      <c r="D63" s="6">
        <f t="shared" si="0"/>
        <v>-4.651208534831825</v>
      </c>
      <c r="E63" s="5">
        <v>-1979486</v>
      </c>
      <c r="F63" s="6">
        <f t="shared" si="1"/>
        <v>-56.42963108244172</v>
      </c>
      <c r="G63" s="5">
        <f t="shared" si="2"/>
        <v>1365239</v>
      </c>
      <c r="H63" s="6">
        <f t="shared" si="3"/>
        <v>38.91916038272645</v>
      </c>
    </row>
    <row r="64" spans="1:8" ht="15">
      <c r="A64" s="4" t="s">
        <v>69</v>
      </c>
      <c r="B64" s="5">
        <v>3381110</v>
      </c>
      <c r="C64" s="5">
        <v>-951215</v>
      </c>
      <c r="D64" s="6">
        <f t="shared" si="0"/>
        <v>-28.133216606380746</v>
      </c>
      <c r="E64" s="5">
        <v>-2457281</v>
      </c>
      <c r="F64" s="6">
        <f t="shared" si="1"/>
        <v>-72.67675408371807</v>
      </c>
      <c r="G64" s="5">
        <f t="shared" si="2"/>
        <v>-27386</v>
      </c>
      <c r="H64" s="6">
        <f t="shared" si="3"/>
        <v>-0.8099706900988136</v>
      </c>
    </row>
    <row r="65" spans="1:8" ht="15">
      <c r="A65" s="4" t="s">
        <v>70</v>
      </c>
      <c r="B65" s="5">
        <v>2713721</v>
      </c>
      <c r="C65" s="5">
        <v>-432781</v>
      </c>
      <c r="D65" s="6">
        <f t="shared" si="0"/>
        <v>-15.947881156537463</v>
      </c>
      <c r="E65" s="5">
        <v>-1538184</v>
      </c>
      <c r="F65" s="6">
        <f t="shared" si="1"/>
        <v>-56.68172962511622</v>
      </c>
      <c r="G65" s="5">
        <f t="shared" si="2"/>
        <v>742756</v>
      </c>
      <c r="H65" s="6">
        <f t="shared" si="3"/>
        <v>27.370389218346325</v>
      </c>
    </row>
    <row r="66" spans="1:8" ht="15">
      <c r="A66" s="4" t="s">
        <v>71</v>
      </c>
      <c r="B66" s="5">
        <v>2703865</v>
      </c>
      <c r="C66" s="5">
        <v>87630</v>
      </c>
      <c r="D66" s="6">
        <f t="shared" si="0"/>
        <v>3.2409162439692807</v>
      </c>
      <c r="E66" s="5">
        <v>-1838300</v>
      </c>
      <c r="F66" s="6">
        <f t="shared" si="1"/>
        <v>-67.98786182002429</v>
      </c>
      <c r="G66" s="5">
        <f t="shared" si="2"/>
        <v>953195</v>
      </c>
      <c r="H66" s="6">
        <f t="shared" si="3"/>
        <v>35.25305442394499</v>
      </c>
    </row>
    <row r="67" spans="1:8" ht="15">
      <c r="A67" s="4" t="s">
        <v>72</v>
      </c>
      <c r="B67" s="5">
        <v>2363107</v>
      </c>
      <c r="C67" s="5">
        <v>-138122</v>
      </c>
      <c r="D67" s="6">
        <f aca="true" t="shared" si="4" ref="D67:D99">+_xlfn.IFERROR(C67/B67,0)*100</f>
        <v>-5.844932116912184</v>
      </c>
      <c r="E67" s="5">
        <v>-2382843</v>
      </c>
      <c r="F67" s="6">
        <f aca="true" t="shared" si="5" ref="F67:F99">+_xlfn.IFERROR(E67/B67,0)*100</f>
        <v>-100.83517166171485</v>
      </c>
      <c r="G67" s="5">
        <f aca="true" t="shared" si="6" ref="G67:G99">+B67+C67+E67</f>
        <v>-157858</v>
      </c>
      <c r="H67" s="6">
        <f aca="true" t="shared" si="7" ref="H67:H99">+_xlfn.IFERROR(G67/B67,0)*100</f>
        <v>-6.6801037786270365</v>
      </c>
    </row>
    <row r="68" spans="1:8" ht="15">
      <c r="A68" s="4" t="s">
        <v>73</v>
      </c>
      <c r="B68" s="5">
        <v>2092358</v>
      </c>
      <c r="C68" s="5">
        <v>-26018</v>
      </c>
      <c r="D68" s="6">
        <f t="shared" si="4"/>
        <v>-1.243477454622966</v>
      </c>
      <c r="E68" s="5">
        <v>-707955</v>
      </c>
      <c r="F68" s="6">
        <f t="shared" si="5"/>
        <v>-33.835271019586514</v>
      </c>
      <c r="G68" s="5">
        <f t="shared" si="6"/>
        <v>1358385</v>
      </c>
      <c r="H68" s="6">
        <f t="shared" si="7"/>
        <v>64.92125152579052</v>
      </c>
    </row>
    <row r="69" spans="1:8" ht="15">
      <c r="A69" s="4" t="s">
        <v>74</v>
      </c>
      <c r="B69" s="5">
        <v>1977781</v>
      </c>
      <c r="C69" s="5">
        <v>-466664</v>
      </c>
      <c r="D69" s="6">
        <f t="shared" si="4"/>
        <v>-23.59533234468326</v>
      </c>
      <c r="E69" s="5">
        <v>-1086847</v>
      </c>
      <c r="F69" s="6">
        <f t="shared" si="5"/>
        <v>-54.952848672325196</v>
      </c>
      <c r="G69" s="5">
        <f t="shared" si="6"/>
        <v>424270</v>
      </c>
      <c r="H69" s="6">
        <f t="shared" si="7"/>
        <v>21.451818982991544</v>
      </c>
    </row>
    <row r="70" spans="1:8" ht="15">
      <c r="A70" s="4" t="s">
        <v>75</v>
      </c>
      <c r="B70" s="5">
        <v>1704797</v>
      </c>
      <c r="C70" s="5">
        <v>-85239</v>
      </c>
      <c r="D70" s="6">
        <f t="shared" si="4"/>
        <v>-4.999950140691238</v>
      </c>
      <c r="E70" s="5">
        <v>-1052240</v>
      </c>
      <c r="F70" s="6">
        <f t="shared" si="5"/>
        <v>-61.72230476707784</v>
      </c>
      <c r="G70" s="5">
        <f t="shared" si="6"/>
        <v>567318</v>
      </c>
      <c r="H70" s="6">
        <f t="shared" si="7"/>
        <v>33.27774509223092</v>
      </c>
    </row>
    <row r="71" spans="1:8" ht="15">
      <c r="A71" s="4" t="s">
        <v>76</v>
      </c>
      <c r="B71" s="5">
        <v>1557389</v>
      </c>
      <c r="C71" s="5">
        <v>-655651</v>
      </c>
      <c r="D71" s="6">
        <f t="shared" si="4"/>
        <v>-42.09937273218188</v>
      </c>
      <c r="E71" s="5">
        <v>-1525019</v>
      </c>
      <c r="F71" s="6">
        <f t="shared" si="5"/>
        <v>-97.92152121274775</v>
      </c>
      <c r="G71" s="5">
        <f t="shared" si="6"/>
        <v>-623281</v>
      </c>
      <c r="H71" s="6">
        <f t="shared" si="7"/>
        <v>-40.020893944929625</v>
      </c>
    </row>
    <row r="72" spans="1:8" ht="15">
      <c r="A72" s="4" t="s">
        <v>77</v>
      </c>
      <c r="B72" s="5">
        <v>1436155</v>
      </c>
      <c r="C72" s="5">
        <v>-31136</v>
      </c>
      <c r="D72" s="6">
        <f t="shared" si="4"/>
        <v>-2.1680111130066044</v>
      </c>
      <c r="E72" s="5">
        <v>-305390</v>
      </c>
      <c r="F72" s="6">
        <f t="shared" si="5"/>
        <v>-21.264417837907466</v>
      </c>
      <c r="G72" s="5">
        <f t="shared" si="6"/>
        <v>1099629</v>
      </c>
      <c r="H72" s="6">
        <f t="shared" si="7"/>
        <v>76.56757104908593</v>
      </c>
    </row>
    <row r="73" spans="1:8" ht="15">
      <c r="A73" s="4" t="s">
        <v>78</v>
      </c>
      <c r="B73" s="5">
        <v>1410931</v>
      </c>
      <c r="C73" s="5">
        <v>-136053</v>
      </c>
      <c r="D73" s="6">
        <f t="shared" si="4"/>
        <v>-9.642781964532638</v>
      </c>
      <c r="E73" s="5">
        <v>-1181931</v>
      </c>
      <c r="F73" s="6">
        <f t="shared" si="5"/>
        <v>-83.76958192852804</v>
      </c>
      <c r="G73" s="5">
        <f t="shared" si="6"/>
        <v>92947</v>
      </c>
      <c r="H73" s="6">
        <f t="shared" si="7"/>
        <v>6.5876361069393194</v>
      </c>
    </row>
    <row r="74" spans="1:8" ht="15">
      <c r="A74" s="4" t="s">
        <v>79</v>
      </c>
      <c r="B74" s="5">
        <v>1392216</v>
      </c>
      <c r="C74" s="5">
        <v>-1193067</v>
      </c>
      <c r="D74" s="6">
        <f t="shared" si="4"/>
        <v>-85.69553862331706</v>
      </c>
      <c r="E74" s="5">
        <v>-3202324</v>
      </c>
      <c r="F74" s="6">
        <f t="shared" si="5"/>
        <v>-230.01631930677422</v>
      </c>
      <c r="G74" s="5">
        <f t="shared" si="6"/>
        <v>-3003175</v>
      </c>
      <c r="H74" s="6">
        <f t="shared" si="7"/>
        <v>-215.7118579300913</v>
      </c>
    </row>
    <row r="75" spans="1:8" ht="15">
      <c r="A75" s="4" t="s">
        <v>80</v>
      </c>
      <c r="B75" s="5">
        <v>1389739</v>
      </c>
      <c r="C75" s="5">
        <v>21287</v>
      </c>
      <c r="D75" s="6">
        <f t="shared" si="4"/>
        <v>1.531726460867832</v>
      </c>
      <c r="E75" s="5">
        <v>-1657307</v>
      </c>
      <c r="F75" s="6">
        <f t="shared" si="5"/>
        <v>-119.25311155547914</v>
      </c>
      <c r="G75" s="5">
        <f t="shared" si="6"/>
        <v>-246281</v>
      </c>
      <c r="H75" s="6">
        <f t="shared" si="7"/>
        <v>-17.721385094611293</v>
      </c>
    </row>
    <row r="76" spans="1:8" ht="15">
      <c r="A76" s="4" t="s">
        <v>81</v>
      </c>
      <c r="B76" s="5">
        <v>1048278</v>
      </c>
      <c r="C76" s="5">
        <v>-219360</v>
      </c>
      <c r="D76" s="6">
        <f t="shared" si="4"/>
        <v>-20.9257467961743</v>
      </c>
      <c r="E76" s="5">
        <v>-1953198</v>
      </c>
      <c r="F76" s="6">
        <f t="shared" si="5"/>
        <v>-186.32442920675624</v>
      </c>
      <c r="G76" s="5">
        <f t="shared" si="6"/>
        <v>-1124280</v>
      </c>
      <c r="H76" s="6">
        <f t="shared" si="7"/>
        <v>-107.25017600293052</v>
      </c>
    </row>
    <row r="77" spans="1:8" ht="15">
      <c r="A77" s="4" t="s">
        <v>82</v>
      </c>
      <c r="B77" s="5">
        <v>1024024</v>
      </c>
      <c r="C77" s="5">
        <v>-61350</v>
      </c>
      <c r="D77" s="6">
        <f t="shared" si="4"/>
        <v>-5.991070521784645</v>
      </c>
      <c r="E77" s="5">
        <v>-1180022</v>
      </c>
      <c r="F77" s="6">
        <f t="shared" si="5"/>
        <v>-115.23382264478177</v>
      </c>
      <c r="G77" s="5">
        <f t="shared" si="6"/>
        <v>-217348</v>
      </c>
      <c r="H77" s="6">
        <f t="shared" si="7"/>
        <v>-21.224893166566407</v>
      </c>
    </row>
    <row r="78" spans="1:8" ht="15">
      <c r="A78" s="4" t="s">
        <v>83</v>
      </c>
      <c r="B78" s="5">
        <v>1013412</v>
      </c>
      <c r="C78" s="5">
        <v>-3226451</v>
      </c>
      <c r="D78" s="6">
        <f t="shared" si="4"/>
        <v>-318.3750537787198</v>
      </c>
      <c r="E78" s="5">
        <v>-998078</v>
      </c>
      <c r="F78" s="6">
        <f t="shared" si="5"/>
        <v>-98.48689378061441</v>
      </c>
      <c r="G78" s="5">
        <f t="shared" si="6"/>
        <v>-3211117</v>
      </c>
      <c r="H78" s="6">
        <f t="shared" si="7"/>
        <v>-316.8619475593342</v>
      </c>
    </row>
    <row r="79" spans="1:8" ht="15">
      <c r="A79" s="4" t="s">
        <v>84</v>
      </c>
      <c r="B79" s="5">
        <v>968819</v>
      </c>
      <c r="C79" s="5">
        <v>6283</v>
      </c>
      <c r="D79" s="6">
        <f t="shared" si="4"/>
        <v>0.6485215504650507</v>
      </c>
      <c r="E79" s="5">
        <v>-484506</v>
      </c>
      <c r="F79" s="6">
        <f t="shared" si="5"/>
        <v>-50.00996058087217</v>
      </c>
      <c r="G79" s="5">
        <f t="shared" si="6"/>
        <v>490596</v>
      </c>
      <c r="H79" s="6">
        <f t="shared" si="7"/>
        <v>50.638560969592874</v>
      </c>
    </row>
    <row r="80" spans="1:8" ht="15">
      <c r="A80" s="4" t="s">
        <v>85</v>
      </c>
      <c r="B80" s="5">
        <v>957864</v>
      </c>
      <c r="C80" s="5">
        <v>671339</v>
      </c>
      <c r="D80" s="6">
        <f t="shared" si="4"/>
        <v>70.08708960771048</v>
      </c>
      <c r="E80" s="5">
        <v>-1174494</v>
      </c>
      <c r="F80" s="6">
        <f t="shared" si="5"/>
        <v>-122.61594547869008</v>
      </c>
      <c r="G80" s="5">
        <f t="shared" si="6"/>
        <v>454709</v>
      </c>
      <c r="H80" s="6">
        <f t="shared" si="7"/>
        <v>47.4711441290204</v>
      </c>
    </row>
    <row r="81" spans="1:8" ht="15">
      <c r="A81" s="4" t="s">
        <v>86</v>
      </c>
      <c r="B81" s="5">
        <v>861093</v>
      </c>
      <c r="C81" s="5">
        <v>31823</v>
      </c>
      <c r="D81" s="6">
        <f t="shared" si="4"/>
        <v>3.6956519214533157</v>
      </c>
      <c r="E81" s="5">
        <v>-2749138</v>
      </c>
      <c r="F81" s="6">
        <f t="shared" si="5"/>
        <v>-319.26145027308314</v>
      </c>
      <c r="G81" s="5">
        <f t="shared" si="6"/>
        <v>-1856222</v>
      </c>
      <c r="H81" s="6">
        <f t="shared" si="7"/>
        <v>-215.56579835162984</v>
      </c>
    </row>
    <row r="82" spans="1:8" ht="15">
      <c r="A82" s="4" t="s">
        <v>87</v>
      </c>
      <c r="B82" s="5">
        <v>819068</v>
      </c>
      <c r="C82" s="5">
        <v>-206546</v>
      </c>
      <c r="D82" s="6">
        <f t="shared" si="4"/>
        <v>-25.21719808367559</v>
      </c>
      <c r="E82" s="5">
        <v>-637070</v>
      </c>
      <c r="F82" s="6">
        <f t="shared" si="5"/>
        <v>-77.77986687308014</v>
      </c>
      <c r="G82" s="5">
        <f t="shared" si="6"/>
        <v>-24548</v>
      </c>
      <c r="H82" s="6">
        <f t="shared" si="7"/>
        <v>-2.9970649567557275</v>
      </c>
    </row>
    <row r="83" spans="1:8" ht="15">
      <c r="A83" s="4" t="s">
        <v>88</v>
      </c>
      <c r="B83" s="5">
        <v>571346</v>
      </c>
      <c r="C83" s="5">
        <v>-25522</v>
      </c>
      <c r="D83" s="6">
        <f t="shared" si="4"/>
        <v>-4.4669954808469825</v>
      </c>
      <c r="E83" s="5">
        <v>-2056405</v>
      </c>
      <c r="F83" s="6">
        <f t="shared" si="5"/>
        <v>-359.9228838567173</v>
      </c>
      <c r="G83" s="5">
        <f t="shared" si="6"/>
        <v>-1510581</v>
      </c>
      <c r="H83" s="6">
        <f t="shared" si="7"/>
        <v>-264.38987933756425</v>
      </c>
    </row>
    <row r="84" spans="1:8" ht="15">
      <c r="A84" s="4" t="s">
        <v>89</v>
      </c>
      <c r="B84" s="5">
        <v>453899</v>
      </c>
      <c r="C84" s="5">
        <v>-525791</v>
      </c>
      <c r="D84" s="6">
        <f t="shared" si="4"/>
        <v>-115.83876589285282</v>
      </c>
      <c r="E84" s="5">
        <v>-471940</v>
      </c>
      <c r="F84" s="6">
        <f t="shared" si="5"/>
        <v>-103.97467277962717</v>
      </c>
      <c r="G84" s="5">
        <f t="shared" si="6"/>
        <v>-543832</v>
      </c>
      <c r="H84" s="6">
        <f t="shared" si="7"/>
        <v>-119.81343867248</v>
      </c>
    </row>
    <row r="85" spans="1:8" ht="15">
      <c r="A85" s="4" t="s">
        <v>90</v>
      </c>
      <c r="B85" s="5">
        <v>451372</v>
      </c>
      <c r="C85" s="5">
        <v>5289</v>
      </c>
      <c r="D85" s="6">
        <f t="shared" si="4"/>
        <v>1.171760764956621</v>
      </c>
      <c r="E85" s="5">
        <v>-380508</v>
      </c>
      <c r="F85" s="6">
        <f t="shared" si="5"/>
        <v>-84.30031105163812</v>
      </c>
      <c r="G85" s="5">
        <f t="shared" si="6"/>
        <v>76153</v>
      </c>
      <c r="H85" s="6">
        <f t="shared" si="7"/>
        <v>16.871449713318505</v>
      </c>
    </row>
    <row r="86" spans="1:8" ht="15">
      <c r="A86" s="4" t="s">
        <v>91</v>
      </c>
      <c r="B86" s="5">
        <v>416081</v>
      </c>
      <c r="C86" s="5">
        <v>-3149</v>
      </c>
      <c r="D86" s="6">
        <f t="shared" si="4"/>
        <v>-0.7568237915213624</v>
      </c>
      <c r="E86" s="5">
        <v>-114820</v>
      </c>
      <c r="F86" s="6">
        <f t="shared" si="5"/>
        <v>-27.595588358997407</v>
      </c>
      <c r="G86" s="5">
        <f t="shared" si="6"/>
        <v>298112</v>
      </c>
      <c r="H86" s="6">
        <f t="shared" si="7"/>
        <v>71.64758784948123</v>
      </c>
    </row>
    <row r="87" spans="1:8" ht="15">
      <c r="A87" s="4" t="s">
        <v>92</v>
      </c>
      <c r="B87" s="5">
        <v>323954</v>
      </c>
      <c r="C87" s="5">
        <v>1156807</v>
      </c>
      <c r="D87" s="6">
        <f t="shared" si="4"/>
        <v>357.0898954789877</v>
      </c>
      <c r="E87" s="5">
        <v>-191072</v>
      </c>
      <c r="F87" s="6">
        <f t="shared" si="5"/>
        <v>-58.98121338214685</v>
      </c>
      <c r="G87" s="5">
        <f t="shared" si="6"/>
        <v>1289689</v>
      </c>
      <c r="H87" s="6">
        <f t="shared" si="7"/>
        <v>398.10868209684094</v>
      </c>
    </row>
    <row r="88" spans="1:8" ht="15">
      <c r="A88" s="4" t="s">
        <v>93</v>
      </c>
      <c r="B88" s="5">
        <v>306539</v>
      </c>
      <c r="C88" s="5">
        <v>-45939</v>
      </c>
      <c r="D88" s="6">
        <f t="shared" si="4"/>
        <v>-14.986347577306638</v>
      </c>
      <c r="E88" s="5">
        <v>-194524</v>
      </c>
      <c r="F88" s="6">
        <f t="shared" si="5"/>
        <v>-63.45815703711436</v>
      </c>
      <c r="G88" s="5">
        <f t="shared" si="6"/>
        <v>66076</v>
      </c>
      <c r="H88" s="6">
        <f t="shared" si="7"/>
        <v>21.555495385578997</v>
      </c>
    </row>
    <row r="89" spans="1:8" ht="15">
      <c r="A89" s="4" t="s">
        <v>94</v>
      </c>
      <c r="B89" s="5">
        <v>291854</v>
      </c>
      <c r="C89" s="5">
        <v>21272</v>
      </c>
      <c r="D89" s="6">
        <f t="shared" si="4"/>
        <v>7.288575794746688</v>
      </c>
      <c r="E89" s="5">
        <v>-858139</v>
      </c>
      <c r="F89" s="6">
        <f t="shared" si="5"/>
        <v>-294.03023429522983</v>
      </c>
      <c r="G89" s="5">
        <f t="shared" si="6"/>
        <v>-545013</v>
      </c>
      <c r="H89" s="6">
        <f t="shared" si="7"/>
        <v>-186.7416585004831</v>
      </c>
    </row>
    <row r="90" spans="1:8" ht="15">
      <c r="A90" s="4" t="s">
        <v>95</v>
      </c>
      <c r="B90" s="5">
        <v>290251</v>
      </c>
      <c r="C90" s="5">
        <v>0</v>
      </c>
      <c r="D90" s="6">
        <f t="shared" si="4"/>
        <v>0</v>
      </c>
      <c r="E90" s="5">
        <v>-97647</v>
      </c>
      <c r="F90" s="6">
        <f t="shared" si="5"/>
        <v>-33.64226135310472</v>
      </c>
      <c r="G90" s="5">
        <f t="shared" si="6"/>
        <v>192604</v>
      </c>
      <c r="H90" s="6">
        <f t="shared" si="7"/>
        <v>66.35773864689527</v>
      </c>
    </row>
    <row r="91" spans="1:8" ht="15">
      <c r="A91" s="4" t="s">
        <v>96</v>
      </c>
      <c r="B91" s="5">
        <v>242284</v>
      </c>
      <c r="C91" s="5">
        <v>0</v>
      </c>
      <c r="D91" s="6">
        <f t="shared" si="4"/>
        <v>0</v>
      </c>
      <c r="E91" s="5">
        <v>-600486</v>
      </c>
      <c r="F91" s="6">
        <f t="shared" si="5"/>
        <v>-247.84385266876887</v>
      </c>
      <c r="G91" s="5">
        <f t="shared" si="6"/>
        <v>-358202</v>
      </c>
      <c r="H91" s="6">
        <f t="shared" si="7"/>
        <v>-147.8438526687689</v>
      </c>
    </row>
    <row r="92" spans="1:8" ht="15">
      <c r="A92" s="4" t="s">
        <v>97</v>
      </c>
      <c r="B92" s="5">
        <v>239165</v>
      </c>
      <c r="C92" s="5">
        <v>-8021</v>
      </c>
      <c r="D92" s="6">
        <f t="shared" si="4"/>
        <v>-3.353751594087764</v>
      </c>
      <c r="E92" s="5">
        <v>-214880</v>
      </c>
      <c r="F92" s="6">
        <f t="shared" si="5"/>
        <v>-89.84592227123534</v>
      </c>
      <c r="G92" s="5">
        <f t="shared" si="6"/>
        <v>16264</v>
      </c>
      <c r="H92" s="6">
        <f t="shared" si="7"/>
        <v>6.800326134676897</v>
      </c>
    </row>
    <row r="93" spans="1:8" ht="15">
      <c r="A93" s="4" t="s">
        <v>98</v>
      </c>
      <c r="B93" s="5">
        <v>102730</v>
      </c>
      <c r="C93" s="5">
        <v>-17886</v>
      </c>
      <c r="D93" s="6">
        <f t="shared" si="4"/>
        <v>-17.410688211817384</v>
      </c>
      <c r="E93" s="5">
        <v>-442058</v>
      </c>
      <c r="F93" s="6">
        <f t="shared" si="5"/>
        <v>-430.3105227294851</v>
      </c>
      <c r="G93" s="5">
        <f t="shared" si="6"/>
        <v>-357214</v>
      </c>
      <c r="H93" s="6">
        <f t="shared" si="7"/>
        <v>-347.72121094130245</v>
      </c>
    </row>
    <row r="94" spans="1:8" ht="15">
      <c r="A94" s="4" t="s">
        <v>99</v>
      </c>
      <c r="B94" s="5">
        <v>66848</v>
      </c>
      <c r="C94" s="5">
        <v>0</v>
      </c>
      <c r="D94" s="6">
        <f t="shared" si="4"/>
        <v>0</v>
      </c>
      <c r="E94" s="5">
        <v>-187823</v>
      </c>
      <c r="F94" s="6">
        <f t="shared" si="5"/>
        <v>-280.9702608903782</v>
      </c>
      <c r="G94" s="5">
        <f t="shared" si="6"/>
        <v>-120975</v>
      </c>
      <c r="H94" s="6">
        <f t="shared" si="7"/>
        <v>-180.97026089037817</v>
      </c>
    </row>
    <row r="95" spans="1:8" ht="15">
      <c r="A95" s="4" t="s">
        <v>100</v>
      </c>
      <c r="B95" s="5">
        <v>44062</v>
      </c>
      <c r="C95" s="5">
        <v>22960</v>
      </c>
      <c r="D95" s="6">
        <f t="shared" si="4"/>
        <v>52.10839271935001</v>
      </c>
      <c r="E95" s="5">
        <v>-35137</v>
      </c>
      <c r="F95" s="6">
        <f t="shared" si="5"/>
        <v>-79.74445100086243</v>
      </c>
      <c r="G95" s="5">
        <f t="shared" si="6"/>
        <v>31885</v>
      </c>
      <c r="H95" s="6">
        <f t="shared" si="7"/>
        <v>72.3639417184876</v>
      </c>
    </row>
    <row r="96" spans="1:8" ht="15">
      <c r="A96" s="4" t="s">
        <v>101</v>
      </c>
      <c r="B96" s="5">
        <v>35784</v>
      </c>
      <c r="C96" s="5">
        <v>1148</v>
      </c>
      <c r="D96" s="6">
        <f t="shared" si="4"/>
        <v>3.2081377151799684</v>
      </c>
      <c r="E96" s="5">
        <v>-206</v>
      </c>
      <c r="F96" s="6">
        <f t="shared" si="5"/>
        <v>-0.5756762799016321</v>
      </c>
      <c r="G96" s="5">
        <f t="shared" si="6"/>
        <v>36726</v>
      </c>
      <c r="H96" s="6">
        <f t="shared" si="7"/>
        <v>102.63246143527833</v>
      </c>
    </row>
    <row r="97" spans="1:8" ht="15">
      <c r="A97" s="4" t="s">
        <v>102</v>
      </c>
      <c r="B97" s="5">
        <v>8420</v>
      </c>
      <c r="C97" s="5">
        <v>-421</v>
      </c>
      <c r="D97" s="6">
        <f t="shared" si="4"/>
        <v>-5</v>
      </c>
      <c r="E97" s="5">
        <v>-18385</v>
      </c>
      <c r="F97" s="6">
        <f t="shared" si="5"/>
        <v>-218.34916864608073</v>
      </c>
      <c r="G97" s="5">
        <f t="shared" si="6"/>
        <v>-10386</v>
      </c>
      <c r="H97" s="6">
        <f t="shared" si="7"/>
        <v>-123.34916864608077</v>
      </c>
    </row>
    <row r="98" spans="1:8" ht="15">
      <c r="A98" s="4" t="s">
        <v>103</v>
      </c>
      <c r="B98" s="5">
        <v>8345</v>
      </c>
      <c r="C98" s="5">
        <v>-10000</v>
      </c>
      <c r="D98" s="6">
        <f t="shared" si="4"/>
        <v>-119.83223487118036</v>
      </c>
      <c r="E98" s="5">
        <v>-6349</v>
      </c>
      <c r="F98" s="6">
        <f t="shared" si="5"/>
        <v>-76.0814859197124</v>
      </c>
      <c r="G98" s="5">
        <f t="shared" si="6"/>
        <v>-8004</v>
      </c>
      <c r="H98" s="6">
        <f t="shared" si="7"/>
        <v>-95.91372079089275</v>
      </c>
    </row>
    <row r="99" spans="1:8" ht="15">
      <c r="A99" s="4" t="s">
        <v>104</v>
      </c>
      <c r="B99" s="5">
        <v>595</v>
      </c>
      <c r="C99" s="5">
        <v>28</v>
      </c>
      <c r="D99" s="6">
        <f t="shared" si="4"/>
        <v>4.705882352941177</v>
      </c>
      <c r="E99" s="5">
        <v>0</v>
      </c>
      <c r="F99" s="6">
        <f t="shared" si="5"/>
        <v>0</v>
      </c>
      <c r="G99" s="5">
        <f t="shared" si="6"/>
        <v>623</v>
      </c>
      <c r="H99" s="6">
        <f t="shared" si="7"/>
        <v>104.70588235294119</v>
      </c>
    </row>
    <row r="100" spans="1:8" ht="15">
      <c r="A100" s="7" t="s">
        <v>105</v>
      </c>
      <c r="B100" s="8">
        <v>5175567503</v>
      </c>
      <c r="C100" s="8">
        <v>-923694887</v>
      </c>
      <c r="D100" s="9">
        <v>-17.84721939119881</v>
      </c>
      <c r="E100" s="8">
        <v>-3683527660</v>
      </c>
      <c r="F100" s="9">
        <v>-71.17147361839751</v>
      </c>
      <c r="G100" s="8">
        <v>568344956</v>
      </c>
      <c r="H100" s="9">
        <v>10.981306990403676</v>
      </c>
    </row>
    <row r="101" spans="1:8" ht="15">
      <c r="A101" s="14" t="s">
        <v>106</v>
      </c>
      <c r="B101" s="14"/>
      <c r="C101" s="14"/>
      <c r="D101" s="14"/>
      <c r="E101" s="14"/>
      <c r="F101" s="14"/>
      <c r="G101" s="14"/>
      <c r="H101" s="14"/>
    </row>
    <row r="103" ht="15">
      <c r="C103" s="12"/>
    </row>
  </sheetData>
  <autoFilter ref="A2:H99">
    <sortState ref="A3:H103">
      <sortCondition descending="1" sortBy="value" ref="B3:B103"/>
    </sortState>
  </autoFilter>
  <mergeCells count="2">
    <mergeCell ref="A1:H1"/>
    <mergeCell ref="A101:H10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2022-02-18T16:05:37Z</dcterms:created>
  <dcterms:modified xsi:type="dcterms:W3CDTF">2022-02-27T01:12:33Z</dcterms:modified>
  <cp:category/>
  <cp:version/>
  <cp:contentType/>
  <cp:contentStatus/>
</cp:coreProperties>
</file>